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8975" windowHeight="8640"/>
  </bookViews>
  <sheets>
    <sheet name="2011 Budget" sheetId="1" r:id="rId1"/>
    <sheet name="2011 Conf Numbers" sheetId="3" r:id="rId2"/>
  </sheets>
  <calcPr calcId="144525"/>
</workbook>
</file>

<file path=xl/calcChain.xml><?xml version="1.0" encoding="utf-8"?>
<calcChain xmlns="http://schemas.openxmlformats.org/spreadsheetml/2006/main">
  <c r="D5" i="3" l="1"/>
  <c r="D24" i="3"/>
  <c r="D8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7" i="3"/>
  <c r="D6" i="3"/>
  <c r="D4" i="3"/>
  <c r="D31" i="3" l="1"/>
  <c r="D18" i="1"/>
  <c r="D28" i="1"/>
  <c r="B28" i="1"/>
  <c r="B18" i="1"/>
  <c r="D31" i="1" l="1"/>
  <c r="B31" i="1"/>
</calcChain>
</file>

<file path=xl/sharedStrings.xml><?xml version="1.0" encoding="utf-8"?>
<sst xmlns="http://schemas.openxmlformats.org/spreadsheetml/2006/main" count="46" uniqueCount="46">
  <si>
    <t>Explanation</t>
  </si>
  <si>
    <t xml:space="preserve">Annual Expenses </t>
  </si>
  <si>
    <t>OWASP Summit</t>
  </si>
  <si>
    <t>Total Annual Expenses:</t>
  </si>
  <si>
    <t>Annual Income</t>
  </si>
  <si>
    <t>Conference Profits</t>
  </si>
  <si>
    <t>Membership Income</t>
  </si>
  <si>
    <t>Donations</t>
  </si>
  <si>
    <t>Interest Income</t>
  </si>
  <si>
    <t>Total Annual Income:</t>
  </si>
  <si>
    <t>Total Profit/Loss:</t>
  </si>
  <si>
    <t>Based on 2010 Numbers</t>
  </si>
  <si>
    <t>Goal for 2011 (Based off of 2010 Numbers0</t>
  </si>
  <si>
    <t>Goal of $85k profit from US Conf, $60k from Europe, $25k from misc events</t>
  </si>
  <si>
    <t>Advertising Income</t>
  </si>
  <si>
    <t>2011 Budget</t>
  </si>
  <si>
    <t>Projects Committee</t>
  </si>
  <si>
    <t>Membership Committee</t>
  </si>
  <si>
    <t>Education Committee</t>
  </si>
  <si>
    <t>Conferences Committee</t>
  </si>
  <si>
    <t>Industry Committee</t>
  </si>
  <si>
    <t>Chapters Committee</t>
  </si>
  <si>
    <t>Connections Committee</t>
  </si>
  <si>
    <t>Reserve Balance</t>
  </si>
  <si>
    <t>Podcast</t>
  </si>
  <si>
    <t>$5k/year for Sarah Baso, asking for $60k</t>
  </si>
  <si>
    <t>asking for $47,900 + 75% of Paulo's salary</t>
  </si>
  <si>
    <t>Numbers as of 6/29</t>
  </si>
  <si>
    <t>Conference</t>
  </si>
  <si>
    <t>Total Income</t>
  </si>
  <si>
    <t>Total Expenses</t>
  </si>
  <si>
    <t>Total Profit</t>
  </si>
  <si>
    <t>Brazil</t>
  </si>
  <si>
    <t>Ireland</t>
  </si>
  <si>
    <t>Total Profit 2010:</t>
  </si>
  <si>
    <t>2011 Conference Numbers</t>
  </si>
  <si>
    <t>AppSec US</t>
  </si>
  <si>
    <t>France Training Day</t>
  </si>
  <si>
    <t>LASCON</t>
  </si>
  <si>
    <t>NZ Day</t>
  </si>
  <si>
    <t>Summit</t>
  </si>
  <si>
    <t>$15k Operational, $25k Attendees, $44k over budget</t>
  </si>
  <si>
    <t>$5k/year for Sarah Baso, $33k already approved</t>
  </si>
  <si>
    <t>$5k/year for Sarah Baso</t>
  </si>
  <si>
    <t>$5k/year for Kelly Santalucia</t>
  </si>
  <si>
    <t>Operational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</si>
</sst>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#,##0.00;\-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Font="1"/>
    <xf numFmtId="164" fontId="0" fillId="0" borderId="0" xfId="0" applyNumberFormat="1" applyFont="1" applyFill="1" applyAlignment="1">
      <alignment horizontal="center"/>
    </xf>
    <xf numFmtId="164" fontId="0" fillId="0" borderId="0" xfId="0" applyNumberFormat="1" applyFont="1" applyAlignment="1">
      <alignment horizontal="left"/>
    </xf>
    <xf numFmtId="0" fontId="0" fillId="0" borderId="0" xfId="0" applyFill="1"/>
    <xf numFmtId="164" fontId="0" fillId="0" borderId="0" xfId="0" applyNumberFormat="1" applyAlignment="1">
      <alignment horizontal="left" shrinkToFit="1"/>
    </xf>
    <xf numFmtId="0" fontId="0" fillId="0" borderId="0" xfId="0" applyFont="1" applyFill="1"/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left" shrinkToFit="1"/>
    </xf>
    <xf numFmtId="164" fontId="0" fillId="0" borderId="0" xfId="1" applyNumberFormat="1" applyFont="1" applyAlignment="1">
      <alignment horizontal="left"/>
    </xf>
    <xf numFmtId="0" fontId="0" fillId="0" borderId="0" xfId="0" applyFont="1"/>
    <xf numFmtId="0" fontId="2" fillId="2" borderId="0" xfId="0" applyFont="1" applyFill="1"/>
    <xf numFmtId="164" fontId="2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left" shrinkToFit="1"/>
    </xf>
    <xf numFmtId="164" fontId="0" fillId="0" borderId="0" xfId="0" applyNumberFormat="1" applyFont="1" applyAlignment="1">
      <alignment horizontal="left" shrinkToFit="1"/>
    </xf>
    <xf numFmtId="164" fontId="0" fillId="0" borderId="0" xfId="0" applyNumberFormat="1" applyFill="1" applyAlignment="1">
      <alignment horizontal="left" shrinkToFi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8" fontId="0" fillId="0" borderId="0" xfId="0" applyNumberFormat="1" applyFont="1" applyAlignment="1">
      <alignment horizontal="center"/>
    </xf>
    <xf numFmtId="8" fontId="0" fillId="0" borderId="0" xfId="0" applyNumberFormat="1" applyFill="1" applyAlignment="1">
      <alignment horizontal="center"/>
    </xf>
    <xf numFmtId="8" fontId="3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0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C23" sqref="C23"/>
    </sheetView>
  </sheetViews>
  <sheetFormatPr defaultRowHeight="15" x14ac:dyDescent="0.25"/>
  <cols>
    <col min="1" max="1" width="35.5703125" style="13" customWidth="1"/>
    <col min="2" max="2" width="15.7109375" style="5" customWidth="1"/>
    <col min="3" max="3" width="26.7109375" style="6" customWidth="1"/>
    <col min="4" max="4" width="49.85546875" style="22" customWidth="1"/>
  </cols>
  <sheetData>
    <row r="1" spans="1:4" ht="14.45" x14ac:dyDescent="0.35">
      <c r="A1"/>
    </row>
    <row r="3" spans="1:4" ht="14.45" x14ac:dyDescent="0.35">
      <c r="A3" s="1"/>
      <c r="B3" s="2" t="s">
        <v>15</v>
      </c>
      <c r="C3" s="3" t="s">
        <v>0</v>
      </c>
      <c r="D3" s="22" t="s">
        <v>27</v>
      </c>
    </row>
    <row r="4" spans="1:4" ht="14.45" x14ac:dyDescent="0.35">
      <c r="A4" s="4" t="s">
        <v>1</v>
      </c>
    </row>
    <row r="5" spans="1:4" x14ac:dyDescent="0.25">
      <c r="A5" s="9" t="s">
        <v>45</v>
      </c>
      <c r="B5" s="10">
        <v>232912</v>
      </c>
      <c r="C5" s="11"/>
    </row>
    <row r="6" spans="1:4" x14ac:dyDescent="0.25">
      <c r="A6" s="9"/>
      <c r="B6" s="10"/>
      <c r="C6" s="11"/>
    </row>
    <row r="7" spans="1:4" ht="14.45" x14ac:dyDescent="0.35">
      <c r="A7" s="9" t="s">
        <v>2</v>
      </c>
      <c r="B7" s="10">
        <v>84255</v>
      </c>
      <c r="C7" s="12" t="s">
        <v>41</v>
      </c>
    </row>
    <row r="8" spans="1:4" ht="14.45" x14ac:dyDescent="0.35">
      <c r="A8" s="9" t="s">
        <v>24</v>
      </c>
      <c r="B8" s="5">
        <v>1000</v>
      </c>
      <c r="C8" s="11"/>
    </row>
    <row r="9" spans="1:4" ht="14.45" x14ac:dyDescent="0.35">
      <c r="A9" s="7" t="s">
        <v>16</v>
      </c>
      <c r="B9" s="10">
        <v>47900</v>
      </c>
      <c r="C9" s="11" t="s">
        <v>26</v>
      </c>
      <c r="D9" s="22">
        <v>5620</v>
      </c>
    </row>
    <row r="10" spans="1:4" ht="14.45" x14ac:dyDescent="0.35">
      <c r="A10" s="7" t="s">
        <v>17</v>
      </c>
      <c r="B10" s="10">
        <v>5000</v>
      </c>
      <c r="C10" s="11" t="s">
        <v>44</v>
      </c>
      <c r="D10" s="22">
        <v>279</v>
      </c>
    </row>
    <row r="11" spans="1:4" ht="14.45" x14ac:dyDescent="0.35">
      <c r="A11" s="7" t="s">
        <v>18</v>
      </c>
      <c r="B11" s="10"/>
      <c r="C11" s="11"/>
    </row>
    <row r="12" spans="1:4" ht="14.45" x14ac:dyDescent="0.35">
      <c r="A12" s="7" t="s">
        <v>19</v>
      </c>
      <c r="B12" s="10">
        <v>38000</v>
      </c>
      <c r="C12" s="11" t="s">
        <v>42</v>
      </c>
      <c r="D12" s="22">
        <v>3769</v>
      </c>
    </row>
    <row r="13" spans="1:4" ht="14.45" x14ac:dyDescent="0.35">
      <c r="A13" s="7" t="s">
        <v>20</v>
      </c>
      <c r="B13" s="10">
        <v>49000</v>
      </c>
      <c r="C13" s="11" t="s">
        <v>25</v>
      </c>
      <c r="D13" s="22">
        <v>6271</v>
      </c>
    </row>
    <row r="14" spans="1:4" ht="14.45" x14ac:dyDescent="0.35">
      <c r="A14" s="7" t="s">
        <v>21</v>
      </c>
      <c r="B14" s="10">
        <v>50000</v>
      </c>
      <c r="C14" s="11" t="s">
        <v>43</v>
      </c>
      <c r="D14" s="22">
        <v>2224</v>
      </c>
    </row>
    <row r="15" spans="1:4" ht="14.45" x14ac:dyDescent="0.35">
      <c r="A15" s="7" t="s">
        <v>22</v>
      </c>
      <c r="B15" s="10"/>
      <c r="C15" s="11"/>
    </row>
    <row r="16" spans="1:4" ht="14.45" x14ac:dyDescent="0.35">
      <c r="A16" s="7" t="s">
        <v>23</v>
      </c>
      <c r="B16" s="10">
        <v>10000</v>
      </c>
    </row>
    <row r="17" spans="1:4" ht="14.45" x14ac:dyDescent="0.35">
      <c r="B17" s="10"/>
      <c r="C17" s="11"/>
    </row>
    <row r="18" spans="1:4" ht="14.45" x14ac:dyDescent="0.35">
      <c r="A18" s="14" t="s">
        <v>3</v>
      </c>
      <c r="B18" s="15">
        <f>SUM(B4:B17)</f>
        <v>518067</v>
      </c>
      <c r="C18" s="15"/>
      <c r="D18" s="15">
        <f>SUM(D4:D17)</f>
        <v>18163</v>
      </c>
    </row>
    <row r="19" spans="1:4" ht="14.45" x14ac:dyDescent="0.35">
      <c r="A19" s="9"/>
      <c r="C19" s="16"/>
    </row>
    <row r="20" spans="1:4" ht="14.45" x14ac:dyDescent="0.35">
      <c r="C20" s="17"/>
    </row>
    <row r="21" spans="1:4" ht="14.45" x14ac:dyDescent="0.35">
      <c r="A21" s="4" t="s">
        <v>4</v>
      </c>
      <c r="C21" s="17"/>
    </row>
    <row r="22" spans="1:4" ht="14.45" x14ac:dyDescent="0.35">
      <c r="A22" s="9" t="s">
        <v>5</v>
      </c>
      <c r="B22" s="5">
        <v>170000</v>
      </c>
      <c r="C22" s="18" t="s">
        <v>13</v>
      </c>
      <c r="D22" s="22">
        <v>161529</v>
      </c>
    </row>
    <row r="23" spans="1:4" ht="14.45" x14ac:dyDescent="0.35">
      <c r="A23" s="9" t="s">
        <v>6</v>
      </c>
      <c r="B23" s="5">
        <v>200000</v>
      </c>
      <c r="C23" s="8" t="s">
        <v>12</v>
      </c>
      <c r="D23" s="22">
        <v>129587</v>
      </c>
    </row>
    <row r="24" spans="1:4" ht="14.45" x14ac:dyDescent="0.35">
      <c r="A24" s="9" t="s">
        <v>14</v>
      </c>
      <c r="B24" s="5">
        <v>30000</v>
      </c>
      <c r="C24" s="8"/>
      <c r="D24" s="22">
        <v>24253</v>
      </c>
    </row>
    <row r="25" spans="1:4" ht="14.45" x14ac:dyDescent="0.35">
      <c r="A25" s="9" t="s">
        <v>7</v>
      </c>
      <c r="B25" s="5">
        <v>1500</v>
      </c>
      <c r="C25" s="8" t="s">
        <v>11</v>
      </c>
      <c r="D25" s="22">
        <v>705</v>
      </c>
    </row>
    <row r="26" spans="1:4" ht="14.45" x14ac:dyDescent="0.35">
      <c r="A26" s="9" t="s">
        <v>8</v>
      </c>
      <c r="B26" s="5">
        <v>150</v>
      </c>
      <c r="C26" s="8"/>
      <c r="D26" s="22">
        <v>60</v>
      </c>
    </row>
    <row r="28" spans="1:4" ht="14.45" x14ac:dyDescent="0.35">
      <c r="A28" s="14" t="s">
        <v>9</v>
      </c>
      <c r="B28" s="15">
        <f>SUM(B22:B26)</f>
        <v>401650</v>
      </c>
      <c r="C28" s="15"/>
      <c r="D28" s="15">
        <f t="shared" ref="D28" si="0">SUM(D22:D26)</f>
        <v>316134</v>
      </c>
    </row>
    <row r="31" spans="1:4" ht="14.45" x14ac:dyDescent="0.35">
      <c r="A31" s="14" t="s">
        <v>10</v>
      </c>
      <c r="B31" s="15">
        <f>B28-B18</f>
        <v>-116417</v>
      </c>
      <c r="C31" s="15"/>
      <c r="D31" s="15">
        <f t="shared" ref="D31" si="1">D28-D18</f>
        <v>297971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D7" sqref="D7"/>
    </sheetView>
  </sheetViews>
  <sheetFormatPr defaultRowHeight="15" x14ac:dyDescent="0.25"/>
  <cols>
    <col min="1" max="1" width="13.7109375" style="13" customWidth="1"/>
    <col min="2" max="2" width="19" style="13" customWidth="1"/>
    <col min="3" max="3" width="20.28515625" style="13" customWidth="1"/>
    <col min="4" max="4" width="22" style="13" customWidth="1"/>
  </cols>
  <sheetData>
    <row r="1" spans="1:4" ht="14.45" x14ac:dyDescent="0.35">
      <c r="A1" s="4" t="s">
        <v>35</v>
      </c>
    </row>
    <row r="3" spans="1:4" ht="14.45" x14ac:dyDescent="0.35">
      <c r="A3" s="19" t="s">
        <v>28</v>
      </c>
      <c r="B3" s="19" t="s">
        <v>29</v>
      </c>
      <c r="C3" s="19" t="s">
        <v>30</v>
      </c>
      <c r="D3" s="19" t="s">
        <v>31</v>
      </c>
    </row>
    <row r="4" spans="1:4" ht="14.45" x14ac:dyDescent="0.35">
      <c r="A4" s="23" t="s">
        <v>36</v>
      </c>
      <c r="B4" s="24">
        <v>112418</v>
      </c>
      <c r="C4" s="24">
        <v>13955</v>
      </c>
      <c r="D4" s="24">
        <f>B4-C4</f>
        <v>98463</v>
      </c>
    </row>
    <row r="5" spans="1:4" ht="14.45" x14ac:dyDescent="0.35">
      <c r="A5" s="23" t="s">
        <v>32</v>
      </c>
      <c r="B5" s="24"/>
      <c r="C5" s="24">
        <v>5383</v>
      </c>
      <c r="D5" s="24">
        <f>B5-C5</f>
        <v>-5383</v>
      </c>
    </row>
    <row r="6" spans="1:4" ht="14.45" x14ac:dyDescent="0.35">
      <c r="A6" s="23" t="s">
        <v>37</v>
      </c>
      <c r="B6" s="24">
        <v>477</v>
      </c>
      <c r="C6" s="24"/>
      <c r="D6" s="24">
        <f t="shared" ref="D6:D21" si="0">B6-C6</f>
        <v>477</v>
      </c>
    </row>
    <row r="7" spans="1:4" ht="14.45" x14ac:dyDescent="0.35">
      <c r="A7" s="23" t="s">
        <v>33</v>
      </c>
      <c r="B7" s="24">
        <v>120412</v>
      </c>
      <c r="C7" s="24">
        <v>62892</v>
      </c>
      <c r="D7" s="24">
        <f t="shared" si="0"/>
        <v>57520</v>
      </c>
    </row>
    <row r="8" spans="1:4" ht="14.45" x14ac:dyDescent="0.35">
      <c r="A8" s="23" t="s">
        <v>38</v>
      </c>
      <c r="B8" s="24">
        <v>10643</v>
      </c>
      <c r="C8" s="24">
        <v>3270</v>
      </c>
      <c r="D8" s="24">
        <f t="shared" si="0"/>
        <v>7373</v>
      </c>
    </row>
    <row r="9" spans="1:4" ht="14.45" x14ac:dyDescent="0.35">
      <c r="A9" s="23" t="s">
        <v>39</v>
      </c>
      <c r="B9" s="24">
        <v>3319</v>
      </c>
      <c r="C9" s="24">
        <v>240</v>
      </c>
      <c r="D9" s="24">
        <f t="shared" si="0"/>
        <v>3079</v>
      </c>
    </row>
    <row r="10" spans="1:4" ht="14.45" x14ac:dyDescent="0.35">
      <c r="A10" s="23"/>
      <c r="B10" s="24"/>
      <c r="C10" s="24"/>
      <c r="D10" s="24">
        <f t="shared" si="0"/>
        <v>0</v>
      </c>
    </row>
    <row r="11" spans="1:4" ht="14.45" x14ac:dyDescent="0.35">
      <c r="A11" s="25"/>
      <c r="B11" s="24"/>
      <c r="C11" s="26"/>
      <c r="D11" s="24">
        <f t="shared" si="0"/>
        <v>0</v>
      </c>
    </row>
    <row r="12" spans="1:4" ht="14.45" x14ac:dyDescent="0.35">
      <c r="A12" s="25"/>
      <c r="B12" s="24"/>
      <c r="C12" s="26"/>
      <c r="D12" s="24">
        <f t="shared" si="0"/>
        <v>0</v>
      </c>
    </row>
    <row r="13" spans="1:4" ht="14.45" x14ac:dyDescent="0.35">
      <c r="A13" s="25"/>
      <c r="B13" s="24"/>
      <c r="C13" s="26"/>
      <c r="D13" s="24">
        <f t="shared" si="0"/>
        <v>0</v>
      </c>
    </row>
    <row r="14" spans="1:4" ht="14.45" x14ac:dyDescent="0.35">
      <c r="A14" s="25"/>
      <c r="B14" s="24"/>
      <c r="C14" s="26"/>
      <c r="D14" s="24">
        <f t="shared" si="0"/>
        <v>0</v>
      </c>
    </row>
    <row r="15" spans="1:4" ht="14.45" x14ac:dyDescent="0.35">
      <c r="A15" s="25"/>
      <c r="B15" s="24"/>
      <c r="C15" s="26"/>
      <c r="D15" s="24">
        <f t="shared" si="0"/>
        <v>0</v>
      </c>
    </row>
    <row r="16" spans="1:4" ht="14.45" x14ac:dyDescent="0.35">
      <c r="A16" s="25" t="s">
        <v>40</v>
      </c>
      <c r="B16" s="24">
        <v>92221</v>
      </c>
      <c r="C16" s="26">
        <v>176476</v>
      </c>
      <c r="D16" s="24">
        <f t="shared" si="0"/>
        <v>-84255</v>
      </c>
    </row>
    <row r="17" spans="1:4" ht="14.45" x14ac:dyDescent="0.35">
      <c r="A17" s="25"/>
      <c r="B17" s="24"/>
      <c r="C17" s="26"/>
      <c r="D17" s="24">
        <f t="shared" si="0"/>
        <v>0</v>
      </c>
    </row>
    <row r="18" spans="1:4" ht="14.45" x14ac:dyDescent="0.35">
      <c r="A18" s="25"/>
      <c r="B18" s="24"/>
      <c r="C18" s="26"/>
      <c r="D18" s="24">
        <f t="shared" si="0"/>
        <v>0</v>
      </c>
    </row>
    <row r="19" spans="1:4" ht="14.45" x14ac:dyDescent="0.35">
      <c r="A19" s="25"/>
      <c r="B19" s="24"/>
      <c r="C19" s="26"/>
      <c r="D19" s="24">
        <f t="shared" si="0"/>
        <v>0</v>
      </c>
    </row>
    <row r="20" spans="1:4" ht="14.45" x14ac:dyDescent="0.35">
      <c r="A20" s="25"/>
      <c r="B20" s="24"/>
      <c r="C20" s="26"/>
      <c r="D20" s="24">
        <f t="shared" si="0"/>
        <v>0</v>
      </c>
    </row>
    <row r="21" spans="1:4" ht="14.45" x14ac:dyDescent="0.35">
      <c r="A21" s="25"/>
      <c r="B21" s="24"/>
      <c r="C21" s="26"/>
      <c r="D21" s="24">
        <f t="shared" si="0"/>
        <v>0</v>
      </c>
    </row>
    <row r="22" spans="1:4" ht="14.45" x14ac:dyDescent="0.35">
      <c r="A22" s="27"/>
      <c r="B22" s="21"/>
      <c r="C22" s="28"/>
      <c r="D22" s="21"/>
    </row>
    <row r="23" spans="1:4" ht="14.45" x14ac:dyDescent="0.35">
      <c r="A23" s="27"/>
      <c r="B23" s="21"/>
      <c r="C23" s="28"/>
      <c r="D23" s="21"/>
    </row>
    <row r="24" spans="1:4" ht="14.45" x14ac:dyDescent="0.35">
      <c r="A24" s="27"/>
      <c r="B24" s="21"/>
      <c r="C24" s="28"/>
      <c r="D24" s="21">
        <f>SUM(D4:D21)</f>
        <v>77274</v>
      </c>
    </row>
    <row r="25" spans="1:4" ht="14.45" x14ac:dyDescent="0.35">
      <c r="A25" s="27"/>
      <c r="B25" s="21"/>
      <c r="C25" s="28"/>
      <c r="D25" s="21"/>
    </row>
    <row r="26" spans="1:4" x14ac:dyDescent="0.25">
      <c r="A26" s="27"/>
      <c r="B26" s="21"/>
      <c r="C26" s="28"/>
      <c r="D26" s="21"/>
    </row>
    <row r="27" spans="1:4" x14ac:dyDescent="0.25">
      <c r="A27" s="27"/>
      <c r="B27" s="21"/>
      <c r="C27" s="29"/>
      <c r="D27" s="21"/>
    </row>
    <row r="28" spans="1:4" x14ac:dyDescent="0.25">
      <c r="A28" s="27"/>
      <c r="B28" s="21"/>
      <c r="C28" s="29"/>
      <c r="D28" s="21"/>
    </row>
    <row r="29" spans="1:4" x14ac:dyDescent="0.25">
      <c r="A29" s="20"/>
      <c r="B29" s="21"/>
      <c r="C29" s="21"/>
      <c r="D29" s="21"/>
    </row>
    <row r="30" spans="1:4" x14ac:dyDescent="0.25">
      <c r="A30" s="20"/>
      <c r="B30" s="21"/>
      <c r="C30" s="21"/>
      <c r="D30" s="21"/>
    </row>
    <row r="31" spans="1:4" x14ac:dyDescent="0.25">
      <c r="A31" s="20"/>
      <c r="B31" s="21"/>
      <c r="C31" s="30" t="s">
        <v>34</v>
      </c>
      <c r="D31" s="30">
        <f>SUM(D4:D29)</f>
        <v>154548</v>
      </c>
    </row>
    <row r="32" spans="1:4" x14ac:dyDescent="0.25">
      <c r="B32" s="31"/>
      <c r="C32" s="31"/>
      <c r="D32" s="31"/>
    </row>
    <row r="33" spans="2:4" x14ac:dyDescent="0.25">
      <c r="B33" s="31"/>
      <c r="C33" s="31"/>
      <c r="D33" s="31"/>
    </row>
    <row r="34" spans="2:4" x14ac:dyDescent="0.25">
      <c r="B34" s="31"/>
      <c r="C34" s="31"/>
      <c r="D34" s="31"/>
    </row>
    <row r="35" spans="2:4" x14ac:dyDescent="0.25">
      <c r="B35" s="31"/>
      <c r="C35" s="31"/>
      <c r="D35" s="31"/>
    </row>
    <row r="36" spans="2:4" x14ac:dyDescent="0.25">
      <c r="B36" s="31"/>
      <c r="C36" s="31"/>
      <c r="D36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 Budget</vt:lpstr>
      <vt:lpstr>2011 Conf Numbers</vt:lpstr>
    </vt:vector>
  </TitlesOfParts>
  <Company>OWASP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amcnamee</dc:creator>
  <cp:lastModifiedBy>Kate Hartmann</cp:lastModifiedBy>
  <dcterms:created xsi:type="dcterms:W3CDTF">2010-11-08T22:04:43Z</dcterms:created>
  <dcterms:modified xsi:type="dcterms:W3CDTF">2011-07-11T14:57:41Z</dcterms:modified>
</cp:coreProperties>
</file>